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<sst xmlns="http://schemas.openxmlformats.org/spreadsheetml/2006/main" count="420" uniqueCount="151">
  <si>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</si>
  <si>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</si>
  <si>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</si>
  <si>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</si>
  <si>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</si>
  <si>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</si>
  <si>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</si>
  <si>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</si>
  <si>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</si>
  <si>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</si>
  <si>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</si>
  <si>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</si>
  <si>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</si>
  <si>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</si>
  <si>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</si>
  <si>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</si>
  <si>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</si>
  <si>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</si>
  <si>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</si>
  <si>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</si>
  <si>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</si>
  <si>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</si>
  <si>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</si>
  <si>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</si>
  <si>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</si>
  <si>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</si>
  <si>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</si>
  <si>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</si>
  <si>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</si>
  <si>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</si>
  <si>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</si>
  <si>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</si>
  <si>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</si>
  <si>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</si>
  <si>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</si>
  <si>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</si>
  <si>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</si>
  <si>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</si>
  <si>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</si>
  <si>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</si>
  <si>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</si>
  <si>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</si>
  <si>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</si>
  <si>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</si>
  <si>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</si>
  <si>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</si>
  <si>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</si>
  <si>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</si>
  <si>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</si>
  <si>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</si>
  <si>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</si>
  <si>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</si>
  <si>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</si>
  <si>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</si>
  <si>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</si>
  <si>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</si>
  <si>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</si>
  <si>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</si>
  <si>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</si>
  <si>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</si>
  <si>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</si>
  <si>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</si>
  <si>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</si>
  <si>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</si>
  <si>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</si>
  <si>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</si>
  <si>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</si>
  <si>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</si>
  <si>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</si>
  <si>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</si>
  <si>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</si>
  <si>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</si>
  <si>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</si>
  <si>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</si>
  <si>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</si>
  <si>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</si>
  <si>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</si>
  <si>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</si>
  <si>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</si>
  <si>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</si>
  <si>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</si>
  <si>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</si>
  <si>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</si>
  <si>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</si>
  <si>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</si>
  <si>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</si>
  <si>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</si>
  <si>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</si>
  <si>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</si>
  <si>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</si>
  <si>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</si>
  <si>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</si>
  <si>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</si>
  <si>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</si>
  <si>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</si>
  <si>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</si>
  <si>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</si>
  <si>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</si>
  <si>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</si>
  <si>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</si>
  <si>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</si>
  <si>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</si>
  <si>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</si>
  <si>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</si>
  <si>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</si>
  <si>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</si>
  <si>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</si>
  <si>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</si>
  <si>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</si>
  <si>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</si>
  <si>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</si>
  <si>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</si>
  <si>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</si>
  <si>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</si>
  <si>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</si>
  <si>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</si>
  <si>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</si>
  <si>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</si>
  <si>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</si>
  <si>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</si>
  <si>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</si>
  <si>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</si>
  <si>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</si>
  <si>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</si>
  <si>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</si>
  <si>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</si>
  <si>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</si>
  <si>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</si>
  <si>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</si>
  <si>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</si>
  <si>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</si>
  <si>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</si>
  <si>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</si>
  <si>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</si>
  <si>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</si>
  <si>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</si>
  <si>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</si>
  <si>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</si>
  <si>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</si>
  <si>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</si>
  <si>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</si>
  <si>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</si>
  <si>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</si>
  <si>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</si>
  <si>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TAOTAO</t>
  </si>
  <si>
    <t>pozostałe marki</t>
  </si>
  <si>
    <t>ZHONGNENG</t>
  </si>
  <si>
    <t>FIRST REGISTRATIONS of NEW* MC, TOP 10 BRANDS JUNUARY-SEPTEMBER 2020</t>
  </si>
  <si>
    <t>FIRST REGISTRATIONS MP, TOP 10 BRANDS JUNUARY-SEPTEMBER 2020</t>
  </si>
  <si>
    <t>January - September</t>
  </si>
  <si>
    <t>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</si>
</sst>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75"/>
          <c:w val="0.824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42486718"/>
        <c:axId val="46836143"/>
      </c:bar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21412122"/>
        <c:axId val="58491371"/>
      </c:bar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At val="0"/>
        <c:auto val="1"/>
        <c:lblOffset val="100"/>
        <c:tickLblSkip val="1"/>
        <c:noMultiLvlLbl val="0"/>
      </c:catAx>
      <c:valAx>
        <c:axId val="401805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25"/>
          <c:w val="0.737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56356994"/>
        <c:axId val="37450899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513772"/>
        <c:axId val="13623949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25"/>
          <c:w val="0.79925"/>
          <c:h val="0.8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18872104"/>
        <c:axId val="35631209"/>
      </c:bar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2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25"/>
          <c:w val="0.73225"/>
          <c:h val="0.7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52245426"/>
        <c:axId val="446787"/>
      </c:bar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725"/>
          <c:w val="0.752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8549392"/>
        <c:axId val="9835665"/>
      </c:bar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At val="0"/>
        <c:auto val="1"/>
        <c:lblOffset val="100"/>
        <c:tickLblSkip val="1"/>
        <c:noMultiLvlLbl val="0"/>
      </c:catAx>
      <c:valAx>
        <c:axId val="98356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148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>
        <v>7916</v>
      </c>
      <c r="J3" s="3">
        <v>6299</v>
      </c>
      <c r="K3" s="3"/>
      <c r="L3" s="3"/>
      <c r="M3" s="7"/>
      <c r="N3" s="3">
        <v>68299</v>
      </c>
      <c r="O3" s="97">
        <v>0.7655980271270036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>
        <v>3146</v>
      </c>
      <c r="J4" s="163">
        <v>2505</v>
      </c>
      <c r="K4" s="163"/>
      <c r="L4" s="163"/>
      <c r="M4" s="164"/>
      <c r="N4" s="3">
        <v>20911</v>
      </c>
      <c r="O4" s="97">
        <v>0.2344019728729963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>
        <v>11062</v>
      </c>
      <c r="J5" s="9">
        <v>8804</v>
      </c>
      <c r="K5" s="9"/>
      <c r="L5" s="9"/>
      <c r="M5" s="9"/>
      <c r="N5" s="9">
        <v>89210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>
        <v>-0.23541609068288638</v>
      </c>
      <c r="J6" s="211">
        <v>-0.20412222021334303</v>
      </c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>
        <v>-0.007803390438604341</v>
      </c>
      <c r="J7" s="212">
        <v>0.14130152968628473</v>
      </c>
      <c r="K7" s="212"/>
      <c r="L7" s="212"/>
      <c r="M7" s="212"/>
      <c r="N7" s="212">
        <v>-0.09469154971027283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150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6299</v>
      </c>
      <c r="C11" s="191">
        <v>5580</v>
      </c>
      <c r="D11" s="192">
        <v>0.12885304659498198</v>
      </c>
      <c r="E11" s="191">
        <v>68299</v>
      </c>
      <c r="F11" s="193">
        <v>73529</v>
      </c>
      <c r="G11" s="192">
        <v>-0.07112839831903062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2505</v>
      </c>
      <c r="C12" s="191">
        <v>2134</v>
      </c>
      <c r="D12" s="192">
        <v>0.1738519212746017</v>
      </c>
      <c r="E12" s="191">
        <v>20911</v>
      </c>
      <c r="F12" s="193">
        <v>25012</v>
      </c>
      <c r="G12" s="192">
        <v>-0.16396129857668318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8804</v>
      </c>
      <c r="C13" s="191">
        <v>7714</v>
      </c>
      <c r="D13" s="192">
        <v>0.14130152968628473</v>
      </c>
      <c r="E13" s="191">
        <v>89210</v>
      </c>
      <c r="F13" s="191">
        <v>98541</v>
      </c>
      <c r="G13" s="192">
        <v>-0.09469154971027283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>
        <v>2057</v>
      </c>
      <c r="J3" s="3">
        <v>1528</v>
      </c>
      <c r="K3" s="3"/>
      <c r="L3" s="3"/>
      <c r="M3" s="7"/>
      <c r="N3" s="3">
        <v>17041</v>
      </c>
      <c r="O3" s="97">
        <v>0.5627621280671048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>
        <v>1964</v>
      </c>
      <c r="J4" s="163">
        <v>1552</v>
      </c>
      <c r="K4" s="163"/>
      <c r="L4" s="163"/>
      <c r="M4" s="164"/>
      <c r="N4" s="3">
        <v>13240</v>
      </c>
      <c r="O4" s="97">
        <v>0.4372378719328952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>
        <v>4021</v>
      </c>
      <c r="J5" s="9">
        <v>3080</v>
      </c>
      <c r="K5" s="9"/>
      <c r="L5" s="9"/>
      <c r="M5" s="9"/>
      <c r="N5" s="9">
        <v>30281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>
        <v>-0.25051258154706435</v>
      </c>
      <c r="J6" s="211">
        <v>-0.23402138771449887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>
        <v>0.007516913054372409</v>
      </c>
      <c r="J7" s="212">
        <v>0.1887302199922809</v>
      </c>
      <c r="K7" s="212"/>
      <c r="L7" s="212"/>
      <c r="M7" s="212"/>
      <c r="N7" s="212">
        <v>-0.10201358204086475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1528</v>
      </c>
      <c r="C11" s="191">
        <v>1224</v>
      </c>
      <c r="D11" s="192">
        <v>0.24836601307189543</v>
      </c>
      <c r="E11" s="191">
        <v>17041</v>
      </c>
      <c r="F11" s="193">
        <v>16864</v>
      </c>
      <c r="G11" s="192">
        <v>0.010495730550284632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1552</v>
      </c>
      <c r="C12" s="191">
        <v>1367</v>
      </c>
      <c r="D12" s="192">
        <v>0.135332845647403</v>
      </c>
      <c r="E12" s="191">
        <v>13240</v>
      </c>
      <c r="F12" s="193">
        <v>16857</v>
      </c>
      <c r="G12" s="192">
        <v>-0.2145696149967372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3080</v>
      </c>
      <c r="C13" s="191">
        <v>2591</v>
      </c>
      <c r="D13" s="192">
        <v>0.1887302199922809</v>
      </c>
      <c r="E13" s="191">
        <v>30281</v>
      </c>
      <c r="F13" s="191">
        <v>33721</v>
      </c>
      <c r="G13" s="192">
        <v>-0.10201358204086475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>
        <v>2057</v>
      </c>
      <c r="J9" s="9">
        <v>1528</v>
      </c>
      <c r="K9" s="9"/>
      <c r="L9" s="9"/>
      <c r="M9" s="9"/>
      <c r="N9" s="85">
        <v>17041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>
        <v>0.16149068322981375</v>
      </c>
      <c r="J10" s="152">
        <v>0.24836601307189543</v>
      </c>
      <c r="K10" s="152"/>
      <c r="L10" s="152"/>
      <c r="M10" s="152"/>
      <c r="N10" s="152">
        <v>0.010495730550284632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1528</v>
      </c>
      <c r="C14" s="166">
        <v>1224</v>
      </c>
      <c r="D14" s="167">
        <v>0.24836601307189543</v>
      </c>
      <c r="E14" s="166">
        <v>17041</v>
      </c>
      <c r="F14" s="168">
        <v>16864</v>
      </c>
      <c r="G14" s="167">
        <v>0.010495730550284632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5" t="s">
        <v>56</v>
      </c>
      <c r="C3" s="240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0" t="s">
        <v>81</v>
      </c>
      <c r="L3" s="253" t="str">
        <f>D3</f>
        <v>January - September</v>
      </c>
      <c r="M3" s="254"/>
      <c r="N3" s="254"/>
      <c r="O3" s="254"/>
      <c r="P3" s="255"/>
      <c r="R3" s="245" t="s">
        <v>47</v>
      </c>
      <c r="S3" s="240" t="s">
        <v>57</v>
      </c>
      <c r="T3" s="253" t="str">
        <f>L3</f>
        <v>January - September</v>
      </c>
      <c r="U3" s="254"/>
      <c r="V3" s="254"/>
      <c r="W3" s="254"/>
      <c r="X3" s="255"/>
    </row>
    <row r="4" spans="2:24" ht="15" customHeight="1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1"/>
      <c r="L4" s="248">
        <v>2020</v>
      </c>
      <c r="M4" s="249">
        <v>2019</v>
      </c>
      <c r="N4" s="243" t="s">
        <v>61</v>
      </c>
      <c r="O4" s="243" t="s">
        <v>120</v>
      </c>
      <c r="P4" s="243" t="s">
        <v>85</v>
      </c>
      <c r="R4" s="246"/>
      <c r="S4" s="241"/>
      <c r="T4" s="248">
        <v>2020</v>
      </c>
      <c r="U4" s="249">
        <v>2019</v>
      </c>
      <c r="V4" s="243" t="s">
        <v>61</v>
      </c>
      <c r="W4" s="243" t="s">
        <v>120</v>
      </c>
      <c r="X4" s="243" t="s">
        <v>85</v>
      </c>
    </row>
    <row r="5" spans="2:24" ht="12.75">
      <c r="B5" s="175">
        <v>1</v>
      </c>
      <c r="C5" s="176" t="s">
        <v>27</v>
      </c>
      <c r="D5" s="177">
        <v>2100</v>
      </c>
      <c r="E5" s="178">
        <v>0.12323220468282378</v>
      </c>
      <c r="F5" s="177">
        <v>1879</v>
      </c>
      <c r="G5" s="179">
        <v>0.1114207779886148</v>
      </c>
      <c r="H5" s="169">
        <v>0.11761575306013827</v>
      </c>
      <c r="I5" s="109"/>
      <c r="J5" s="239"/>
      <c r="K5" s="242"/>
      <c r="L5" s="244"/>
      <c r="M5" s="250"/>
      <c r="N5" s="244"/>
      <c r="O5" s="244"/>
      <c r="P5" s="244"/>
      <c r="R5" s="247"/>
      <c r="S5" s="242"/>
      <c r="T5" s="244"/>
      <c r="U5" s="250"/>
      <c r="V5" s="244"/>
      <c r="W5" s="244"/>
      <c r="X5" s="244"/>
    </row>
    <row r="6" spans="2:24" ht="15">
      <c r="B6" s="180">
        <v>2</v>
      </c>
      <c r="C6" s="181" t="s">
        <v>26</v>
      </c>
      <c r="D6" s="182">
        <v>1943</v>
      </c>
      <c r="E6" s="183">
        <v>0.11401913033272695</v>
      </c>
      <c r="F6" s="182">
        <v>1961</v>
      </c>
      <c r="G6" s="184">
        <v>0.11628320683111955</v>
      </c>
      <c r="H6" s="170">
        <v>-0.009178990311065838</v>
      </c>
      <c r="I6" s="109"/>
      <c r="J6" s="110" t="s">
        <v>136</v>
      </c>
      <c r="K6" s="197" t="s">
        <v>28</v>
      </c>
      <c r="L6" s="215">
        <v>1722</v>
      </c>
      <c r="M6" s="144">
        <v>1404</v>
      </c>
      <c r="N6" s="198">
        <v>0.22649572649572658</v>
      </c>
      <c r="O6" s="199"/>
      <c r="P6" s="199"/>
      <c r="R6" s="110" t="s">
        <v>48</v>
      </c>
      <c r="S6" s="197" t="s">
        <v>27</v>
      </c>
      <c r="T6" s="215">
        <v>821</v>
      </c>
      <c r="U6" s="144">
        <v>772</v>
      </c>
      <c r="V6" s="198">
        <v>0.06347150259067358</v>
      </c>
      <c r="W6" s="199"/>
      <c r="X6" s="199"/>
    </row>
    <row r="7" spans="2:24" ht="15">
      <c r="B7" s="180">
        <v>3</v>
      </c>
      <c r="C7" s="181" t="s">
        <v>28</v>
      </c>
      <c r="D7" s="182">
        <v>1722</v>
      </c>
      <c r="E7" s="183">
        <v>0.1010504078399155</v>
      </c>
      <c r="F7" s="182">
        <v>1405</v>
      </c>
      <c r="G7" s="184">
        <v>0.08331356736242884</v>
      </c>
      <c r="H7" s="170">
        <v>0.22562277580071166</v>
      </c>
      <c r="I7" s="109"/>
      <c r="J7" s="111"/>
      <c r="K7" s="200" t="s">
        <v>46</v>
      </c>
      <c r="L7" s="201">
        <v>1325</v>
      </c>
      <c r="M7" s="145">
        <v>1814</v>
      </c>
      <c r="N7" s="202">
        <v>-0.26957001102535827</v>
      </c>
      <c r="O7" s="153"/>
      <c r="P7" s="153"/>
      <c r="R7" s="111"/>
      <c r="S7" s="200" t="s">
        <v>26</v>
      </c>
      <c r="T7" s="201">
        <v>589</v>
      </c>
      <c r="U7" s="145">
        <v>718</v>
      </c>
      <c r="V7" s="202">
        <v>-0.17966573816155984</v>
      </c>
      <c r="W7" s="153"/>
      <c r="X7" s="153"/>
    </row>
    <row r="8" spans="2:24" ht="15">
      <c r="B8" s="180">
        <v>4</v>
      </c>
      <c r="C8" s="181" t="s">
        <v>0</v>
      </c>
      <c r="D8" s="182">
        <v>1529</v>
      </c>
      <c r="E8" s="183">
        <v>0.0897247814095417</v>
      </c>
      <c r="F8" s="182">
        <v>1565</v>
      </c>
      <c r="G8" s="184">
        <v>0.09280123339658444</v>
      </c>
      <c r="H8" s="170">
        <v>-0.023003194888178924</v>
      </c>
      <c r="I8" s="109"/>
      <c r="J8" s="111"/>
      <c r="K8" s="200" t="s">
        <v>27</v>
      </c>
      <c r="L8" s="201">
        <v>907</v>
      </c>
      <c r="M8" s="145">
        <v>871</v>
      </c>
      <c r="N8" s="202">
        <v>0.04133180252583246</v>
      </c>
      <c r="O8" s="153"/>
      <c r="P8" s="153"/>
      <c r="R8" s="111"/>
      <c r="S8" s="200" t="s">
        <v>93</v>
      </c>
      <c r="T8" s="201">
        <v>371</v>
      </c>
      <c r="U8" s="145">
        <v>350</v>
      </c>
      <c r="V8" s="202">
        <v>0.06000000000000005</v>
      </c>
      <c r="W8" s="153"/>
      <c r="X8" s="153"/>
    </row>
    <row r="9" spans="2:24" ht="12.75">
      <c r="B9" s="180">
        <v>5</v>
      </c>
      <c r="C9" s="181" t="s">
        <v>46</v>
      </c>
      <c r="D9" s="182">
        <v>1325</v>
      </c>
      <c r="E9" s="183">
        <v>0.07775365295463882</v>
      </c>
      <c r="F9" s="182">
        <v>1876</v>
      </c>
      <c r="G9" s="216">
        <v>0.11124288425047438</v>
      </c>
      <c r="H9" s="170">
        <v>-0.29371002132196167</v>
      </c>
      <c r="I9" s="109"/>
      <c r="J9" s="110"/>
      <c r="K9" s="110" t="s">
        <v>145</v>
      </c>
      <c r="L9" s="110">
        <v>4631</v>
      </c>
      <c r="M9" s="110">
        <v>4913</v>
      </c>
      <c r="N9" s="203">
        <v>-0.05739873804192952</v>
      </c>
      <c r="O9" s="153"/>
      <c r="P9" s="153"/>
      <c r="R9" s="110"/>
      <c r="S9" s="110" t="s">
        <v>145</v>
      </c>
      <c r="T9" s="110">
        <v>1546</v>
      </c>
      <c r="U9" s="110">
        <v>1839</v>
      </c>
      <c r="V9" s="203">
        <v>-0.15932572050027194</v>
      </c>
      <c r="W9" s="153"/>
      <c r="X9" s="153"/>
    </row>
    <row r="10" spans="2:24" ht="12.75">
      <c r="B10" s="180">
        <v>6</v>
      </c>
      <c r="C10" s="181" t="s">
        <v>33</v>
      </c>
      <c r="D10" s="182">
        <v>950</v>
      </c>
      <c r="E10" s="183">
        <v>0.05574790211842028</v>
      </c>
      <c r="F10" s="182">
        <v>726</v>
      </c>
      <c r="G10" s="216">
        <v>0.04305028462998103</v>
      </c>
      <c r="H10" s="170">
        <v>0.3085399449035813</v>
      </c>
      <c r="I10" s="109"/>
      <c r="J10" s="112" t="s">
        <v>136</v>
      </c>
      <c r="K10" s="113"/>
      <c r="L10" s="173">
        <v>8585</v>
      </c>
      <c r="M10" s="173">
        <v>9002</v>
      </c>
      <c r="N10" s="114">
        <v>-0.046323039324594584</v>
      </c>
      <c r="O10" s="133">
        <v>0.5037849891438296</v>
      </c>
      <c r="P10" s="133">
        <v>0.5337998102466793</v>
      </c>
      <c r="R10" s="112" t="s">
        <v>67</v>
      </c>
      <c r="S10" s="113"/>
      <c r="T10" s="173">
        <v>3327</v>
      </c>
      <c r="U10" s="173">
        <v>3679</v>
      </c>
      <c r="V10" s="114">
        <v>-0.09567817341668927</v>
      </c>
      <c r="W10" s="133">
        <v>0.19523502141893082</v>
      </c>
      <c r="X10" s="133">
        <v>0.2181570208728653</v>
      </c>
    </row>
    <row r="11" spans="2:24" ht="15">
      <c r="B11" s="180">
        <v>7</v>
      </c>
      <c r="C11" s="181" t="s">
        <v>77</v>
      </c>
      <c r="D11" s="182">
        <v>781</v>
      </c>
      <c r="E11" s="183">
        <v>0.04583064374156446</v>
      </c>
      <c r="F11" s="182">
        <v>797</v>
      </c>
      <c r="G11" s="184">
        <v>0.047260436432637574</v>
      </c>
      <c r="H11" s="170">
        <v>-0.020075282308657516</v>
      </c>
      <c r="I11" s="109"/>
      <c r="J11" s="110" t="s">
        <v>138</v>
      </c>
      <c r="K11" s="218" t="s">
        <v>33</v>
      </c>
      <c r="L11" s="207">
        <v>120</v>
      </c>
      <c r="M11" s="208">
        <v>76</v>
      </c>
      <c r="N11" s="198">
        <v>0.5789473684210527</v>
      </c>
      <c r="O11" s="199"/>
      <c r="P11" s="199"/>
      <c r="R11" s="110" t="s">
        <v>49</v>
      </c>
      <c r="S11" s="197" t="s">
        <v>28</v>
      </c>
      <c r="T11" s="215">
        <v>855</v>
      </c>
      <c r="U11" s="144">
        <v>630</v>
      </c>
      <c r="V11" s="198">
        <v>0.3571428571428572</v>
      </c>
      <c r="W11" s="199"/>
      <c r="X11" s="199"/>
    </row>
    <row r="12" spans="2:24" ht="15">
      <c r="B12" s="180">
        <v>8</v>
      </c>
      <c r="C12" s="181" t="s">
        <v>29</v>
      </c>
      <c r="D12" s="182">
        <v>675</v>
      </c>
      <c r="E12" s="183">
        <v>0.039610351505193354</v>
      </c>
      <c r="F12" s="182">
        <v>746</v>
      </c>
      <c r="G12" s="184">
        <v>0.04423624288425047</v>
      </c>
      <c r="H12" s="170">
        <v>-0.0951742627345844</v>
      </c>
      <c r="I12" s="109"/>
      <c r="J12" s="111"/>
      <c r="K12" s="219" t="s">
        <v>27</v>
      </c>
      <c r="L12" s="209">
        <v>106</v>
      </c>
      <c r="M12" s="210">
        <v>71</v>
      </c>
      <c r="N12" s="202">
        <v>0.49295774647887325</v>
      </c>
      <c r="O12" s="153"/>
      <c r="P12" s="153"/>
      <c r="R12" s="111"/>
      <c r="S12" s="200" t="s">
        <v>32</v>
      </c>
      <c r="T12" s="201">
        <v>236</v>
      </c>
      <c r="U12" s="145">
        <v>234</v>
      </c>
      <c r="V12" s="202">
        <v>0.008547008547008517</v>
      </c>
      <c r="W12" s="153"/>
      <c r="X12" s="153"/>
    </row>
    <row r="13" spans="2:24" ht="15">
      <c r="B13" s="180">
        <v>9</v>
      </c>
      <c r="C13" s="181" t="s">
        <v>142</v>
      </c>
      <c r="D13" s="182">
        <v>588</v>
      </c>
      <c r="E13" s="183">
        <v>0.034505017311190656</v>
      </c>
      <c r="F13" s="182">
        <v>408</v>
      </c>
      <c r="G13" s="184">
        <v>0.024193548387096774</v>
      </c>
      <c r="H13" s="170">
        <v>0.4411764705882353</v>
      </c>
      <c r="I13" s="109"/>
      <c r="J13" s="111"/>
      <c r="K13" s="219" t="s">
        <v>76</v>
      </c>
      <c r="L13" s="209">
        <v>66</v>
      </c>
      <c r="M13" s="210">
        <v>54</v>
      </c>
      <c r="N13" s="202">
        <v>0.22222222222222232</v>
      </c>
      <c r="O13" s="153"/>
      <c r="P13" s="153"/>
      <c r="R13" s="111"/>
      <c r="S13" s="200" t="s">
        <v>46</v>
      </c>
      <c r="T13" s="201">
        <v>163</v>
      </c>
      <c r="U13" s="145">
        <v>402</v>
      </c>
      <c r="V13" s="202">
        <v>-0.5945273631840796</v>
      </c>
      <c r="W13" s="153"/>
      <c r="X13" s="153"/>
    </row>
    <row r="14" spans="2:24" ht="12.75">
      <c r="B14" s="185">
        <v>10</v>
      </c>
      <c r="C14" s="186" t="s">
        <v>31</v>
      </c>
      <c r="D14" s="187">
        <v>565</v>
      </c>
      <c r="E14" s="188">
        <v>0.03315533125990259</v>
      </c>
      <c r="F14" s="187">
        <v>456</v>
      </c>
      <c r="G14" s="189">
        <v>0.027039848197343452</v>
      </c>
      <c r="H14" s="190">
        <v>0.23903508771929816</v>
      </c>
      <c r="I14" s="109"/>
      <c r="J14" s="115"/>
      <c r="K14" s="110" t="s">
        <v>145</v>
      </c>
      <c r="L14" s="110">
        <v>121</v>
      </c>
      <c r="M14" s="110">
        <v>155</v>
      </c>
      <c r="N14" s="203">
        <v>-0.21935483870967742</v>
      </c>
      <c r="O14" s="153"/>
      <c r="P14" s="153"/>
      <c r="R14" s="115"/>
      <c r="S14" s="110" t="s">
        <v>145</v>
      </c>
      <c r="T14" s="110">
        <v>477</v>
      </c>
      <c r="U14" s="110">
        <v>354</v>
      </c>
      <c r="V14" s="203">
        <v>0.34745762711864403</v>
      </c>
      <c r="W14" s="153"/>
      <c r="X14" s="153"/>
    </row>
    <row r="15" spans="2:24" ht="12.75">
      <c r="B15" s="262" t="s">
        <v>65</v>
      </c>
      <c r="C15" s="263"/>
      <c r="D15" s="116">
        <v>12178</v>
      </c>
      <c r="E15" s="117">
        <v>0.7146294231559179</v>
      </c>
      <c r="F15" s="116">
        <v>11819</v>
      </c>
      <c r="G15" s="117">
        <v>0.7008420303605312</v>
      </c>
      <c r="H15" s="119">
        <v>0.030374820204755126</v>
      </c>
      <c r="I15" s="109"/>
      <c r="J15" s="112" t="s">
        <v>138</v>
      </c>
      <c r="K15" s="113"/>
      <c r="L15" s="173">
        <v>413</v>
      </c>
      <c r="M15" s="173">
        <v>356</v>
      </c>
      <c r="N15" s="114">
        <v>0.1601123595505618</v>
      </c>
      <c r="O15" s="133">
        <v>0.024235666920955343</v>
      </c>
      <c r="P15" s="133">
        <v>0.021110056925996205</v>
      </c>
      <c r="R15" s="112" t="s">
        <v>68</v>
      </c>
      <c r="S15" s="113"/>
      <c r="T15" s="173">
        <v>1731</v>
      </c>
      <c r="U15" s="173">
        <v>1620</v>
      </c>
      <c r="V15" s="114">
        <v>0.06851851851851842</v>
      </c>
      <c r="W15" s="133">
        <v>0.10157854585998474</v>
      </c>
      <c r="X15" s="133">
        <v>0.09606261859582543</v>
      </c>
    </row>
    <row r="16" spans="2:24" ht="15">
      <c r="B16" s="259" t="s">
        <v>66</v>
      </c>
      <c r="C16" s="259"/>
      <c r="D16" s="118">
        <v>4863</v>
      </c>
      <c r="E16" s="117">
        <v>0.2853705768440819</v>
      </c>
      <c r="F16" s="118">
        <v>5045</v>
      </c>
      <c r="G16" s="117">
        <v>0.29915796963946867</v>
      </c>
      <c r="H16" s="120">
        <v>-0.03607532210109021</v>
      </c>
      <c r="I16" s="109"/>
      <c r="J16" s="110" t="s">
        <v>139</v>
      </c>
      <c r="K16" s="197" t="s">
        <v>33</v>
      </c>
      <c r="L16" s="215">
        <v>361</v>
      </c>
      <c r="M16" s="144">
        <v>297</v>
      </c>
      <c r="N16" s="198">
        <v>0.2154882154882154</v>
      </c>
      <c r="O16" s="199"/>
      <c r="P16" s="199"/>
      <c r="R16" s="110" t="s">
        <v>50</v>
      </c>
      <c r="S16" s="197" t="s">
        <v>46</v>
      </c>
      <c r="T16" s="215">
        <v>1149</v>
      </c>
      <c r="U16" s="144">
        <v>1302</v>
      </c>
      <c r="V16" s="198">
        <v>-0.11751152073732718</v>
      </c>
      <c r="W16" s="199"/>
      <c r="X16" s="199"/>
    </row>
    <row r="17" spans="2:24" ht="15">
      <c r="B17" s="260" t="s">
        <v>64</v>
      </c>
      <c r="C17" s="260"/>
      <c r="D17" s="158">
        <v>17041</v>
      </c>
      <c r="E17" s="171">
        <v>1</v>
      </c>
      <c r="F17" s="158">
        <v>16864</v>
      </c>
      <c r="G17" s="172">
        <v>1</v>
      </c>
      <c r="H17" s="157">
        <v>0.010495730550284632</v>
      </c>
      <c r="I17" s="109"/>
      <c r="J17" s="111"/>
      <c r="K17" s="200" t="s">
        <v>27</v>
      </c>
      <c r="L17" s="201">
        <v>326</v>
      </c>
      <c r="M17" s="145">
        <v>287</v>
      </c>
      <c r="N17" s="202">
        <v>0.13588850174216027</v>
      </c>
      <c r="O17" s="153"/>
      <c r="P17" s="153"/>
      <c r="R17" s="111"/>
      <c r="S17" s="200" t="s">
        <v>26</v>
      </c>
      <c r="T17" s="201">
        <v>645</v>
      </c>
      <c r="U17" s="145">
        <v>678</v>
      </c>
      <c r="V17" s="202">
        <v>-0.04867256637168138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288</v>
      </c>
      <c r="M18" s="145">
        <v>199</v>
      </c>
      <c r="N18" s="202">
        <v>0.44723618090452266</v>
      </c>
      <c r="O18" s="153"/>
      <c r="P18" s="153"/>
      <c r="R18" s="111"/>
      <c r="S18" s="200" t="s">
        <v>28</v>
      </c>
      <c r="T18" s="201">
        <v>503</v>
      </c>
      <c r="U18" s="145">
        <v>523</v>
      </c>
      <c r="V18" s="202">
        <v>-0.03824091778202676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145</v>
      </c>
      <c r="L19" s="110">
        <v>1042</v>
      </c>
      <c r="M19" s="110">
        <v>1201</v>
      </c>
      <c r="N19" s="203">
        <v>-0.13238967527060785</v>
      </c>
      <c r="O19" s="153"/>
      <c r="P19" s="153"/>
      <c r="R19" s="115"/>
      <c r="S19" s="146" t="s">
        <v>145</v>
      </c>
      <c r="T19" s="110">
        <v>3837</v>
      </c>
      <c r="U19" s="110">
        <v>3792</v>
      </c>
      <c r="V19" s="203">
        <v>0.011867088607594889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2017</v>
      </c>
      <c r="M20" s="173">
        <v>1984</v>
      </c>
      <c r="N20" s="114">
        <v>0.016633064516129004</v>
      </c>
      <c r="O20" s="133">
        <v>0.11836159849774075</v>
      </c>
      <c r="P20" s="133">
        <v>0.11764705882352941</v>
      </c>
      <c r="R20" s="112" t="s">
        <v>69</v>
      </c>
      <c r="S20" s="123"/>
      <c r="T20" s="173">
        <v>6134</v>
      </c>
      <c r="U20" s="173">
        <v>6295</v>
      </c>
      <c r="V20" s="114">
        <v>-0.025575853852263686</v>
      </c>
      <c r="W20" s="133">
        <v>0.35995540167830525</v>
      </c>
      <c r="X20" s="133">
        <v>0.3732803605313093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654</v>
      </c>
      <c r="M21" s="144">
        <v>490</v>
      </c>
      <c r="N21" s="198">
        <v>0.3346938775510204</v>
      </c>
      <c r="O21" s="199"/>
      <c r="P21" s="199"/>
      <c r="R21" s="111" t="s">
        <v>51</v>
      </c>
      <c r="S21" s="197" t="s">
        <v>31</v>
      </c>
      <c r="T21" s="215">
        <v>52</v>
      </c>
      <c r="U21" s="144">
        <v>53</v>
      </c>
      <c r="V21" s="198">
        <v>-0.018867924528301883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368</v>
      </c>
      <c r="M22" s="145">
        <v>299</v>
      </c>
      <c r="N22" s="202">
        <v>0.23076923076923084</v>
      </c>
      <c r="O22" s="153"/>
      <c r="P22" s="153"/>
      <c r="R22" s="111"/>
      <c r="S22" s="200" t="s">
        <v>0</v>
      </c>
      <c r="T22" s="201">
        <v>33</v>
      </c>
      <c r="U22" s="145">
        <v>9</v>
      </c>
      <c r="V22" s="202">
        <v>2.6666666666666665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307</v>
      </c>
      <c r="M23" s="145">
        <v>285</v>
      </c>
      <c r="N23" s="202">
        <v>0.07719298245614037</v>
      </c>
      <c r="O23" s="153"/>
      <c r="P23" s="153"/>
      <c r="R23" s="111"/>
      <c r="S23" s="200" t="s">
        <v>26</v>
      </c>
      <c r="T23" s="206">
        <v>28</v>
      </c>
      <c r="U23" s="145">
        <v>16</v>
      </c>
      <c r="V23" s="202">
        <v>0.75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145</v>
      </c>
      <c r="L24" s="110">
        <v>429</v>
      </c>
      <c r="M24" s="110">
        <v>406</v>
      </c>
      <c r="N24" s="203">
        <v>0.05665024630541882</v>
      </c>
      <c r="O24" s="153"/>
      <c r="P24" s="153"/>
      <c r="R24" s="115"/>
      <c r="S24" s="146" t="s">
        <v>145</v>
      </c>
      <c r="T24" s="110">
        <v>15</v>
      </c>
      <c r="U24" s="110">
        <v>8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1758</v>
      </c>
      <c r="M25" s="213">
        <v>1480</v>
      </c>
      <c r="N25" s="114">
        <v>0.1878378378378378</v>
      </c>
      <c r="O25" s="133">
        <v>0.10316295992019248</v>
      </c>
      <c r="P25" s="133">
        <v>0.08776091081593927</v>
      </c>
      <c r="R25" s="112" t="s">
        <v>70</v>
      </c>
      <c r="S25" s="122"/>
      <c r="T25" s="173">
        <v>128</v>
      </c>
      <c r="U25" s="173">
        <v>86</v>
      </c>
      <c r="V25" s="114">
        <v>0.4883720930232558</v>
      </c>
      <c r="W25" s="133">
        <v>0.007511296285429259</v>
      </c>
      <c r="X25" s="133">
        <v>0.0050996204933586335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1306</v>
      </c>
      <c r="M26" s="144">
        <v>1276</v>
      </c>
      <c r="N26" s="198">
        <v>0.023510971786833812</v>
      </c>
      <c r="O26" s="199"/>
      <c r="P26" s="199"/>
      <c r="R26" s="128" t="s">
        <v>52</v>
      </c>
      <c r="S26" s="197" t="s">
        <v>26</v>
      </c>
      <c r="T26" s="215">
        <v>128</v>
      </c>
      <c r="U26" s="144">
        <v>134</v>
      </c>
      <c r="V26" s="202">
        <v>-0.04477611940298509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455</v>
      </c>
      <c r="M27" s="145">
        <v>533</v>
      </c>
      <c r="N27" s="202">
        <v>-0.14634146341463417</v>
      </c>
      <c r="O27" s="153"/>
      <c r="P27" s="153"/>
      <c r="R27" s="111"/>
      <c r="S27" s="200" t="s">
        <v>31</v>
      </c>
      <c r="T27" s="201">
        <v>111</v>
      </c>
      <c r="U27" s="145">
        <v>69</v>
      </c>
      <c r="V27" s="202">
        <v>0.6086956521739131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441</v>
      </c>
      <c r="M28" s="145">
        <v>481</v>
      </c>
      <c r="N28" s="202">
        <v>-0.08316008316008316</v>
      </c>
      <c r="O28" s="153"/>
      <c r="P28" s="153"/>
      <c r="R28" s="111"/>
      <c r="S28" s="200" t="s">
        <v>27</v>
      </c>
      <c r="T28" s="201">
        <v>108</v>
      </c>
      <c r="U28" s="145">
        <v>100</v>
      </c>
      <c r="V28" s="202">
        <v>0.08000000000000007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145</v>
      </c>
      <c r="L29" s="110">
        <v>1953</v>
      </c>
      <c r="M29" s="110">
        <v>1690</v>
      </c>
      <c r="N29" s="203">
        <v>0.155621301775148</v>
      </c>
      <c r="O29" s="153"/>
      <c r="P29" s="153"/>
      <c r="R29" s="115"/>
      <c r="S29" s="110" t="s">
        <v>145</v>
      </c>
      <c r="T29" s="110">
        <v>191</v>
      </c>
      <c r="U29" s="110">
        <v>202</v>
      </c>
      <c r="V29" s="203">
        <v>-0.054455445544554504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4155</v>
      </c>
      <c r="M30" s="173">
        <v>3980</v>
      </c>
      <c r="N30" s="114">
        <v>0.04396984924623126</v>
      </c>
      <c r="O30" s="133">
        <v>0.24382371926530133</v>
      </c>
      <c r="P30" s="133">
        <v>0.23600569259962048</v>
      </c>
      <c r="R30" s="112" t="s">
        <v>71</v>
      </c>
      <c r="S30" s="113"/>
      <c r="T30" s="173">
        <v>538</v>
      </c>
      <c r="U30" s="173">
        <v>505</v>
      </c>
      <c r="V30" s="114">
        <v>0.0653465346534654</v>
      </c>
      <c r="W30" s="133">
        <v>0.031570917199694855</v>
      </c>
      <c r="X30" s="133">
        <v>0.029945445920303605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113</v>
      </c>
      <c r="M31" s="173">
        <v>62</v>
      </c>
      <c r="N31" s="114">
        <v>0.8225806451612903</v>
      </c>
      <c r="O31" s="133">
        <v>0.006631066251980518</v>
      </c>
      <c r="P31" s="133">
        <v>0.003676470588235294</v>
      </c>
      <c r="R31" s="110" t="s">
        <v>53</v>
      </c>
      <c r="S31" s="197" t="s">
        <v>26</v>
      </c>
      <c r="T31" s="215">
        <v>298</v>
      </c>
      <c r="U31" s="144">
        <v>300</v>
      </c>
      <c r="V31" s="198">
        <v>-0.00666666666666671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211</v>
      </c>
      <c r="U32" s="145">
        <v>221</v>
      </c>
      <c r="V32" s="202">
        <v>-0.04524886877828049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17041</v>
      </c>
      <c r="M33" s="217">
        <v>16864</v>
      </c>
      <c r="N33" s="120">
        <v>0.010495730550284632</v>
      </c>
      <c r="O33" s="204">
        <v>1</v>
      </c>
      <c r="P33" s="204">
        <v>1</v>
      </c>
      <c r="R33" s="111"/>
      <c r="S33" s="200" t="s">
        <v>32</v>
      </c>
      <c r="T33" s="201">
        <v>112</v>
      </c>
      <c r="U33" s="145">
        <v>136</v>
      </c>
      <c r="V33" s="202">
        <v>-0.17647058823529416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145</v>
      </c>
      <c r="T34" s="110">
        <v>169</v>
      </c>
      <c r="U34" s="110">
        <v>224</v>
      </c>
      <c r="V34" s="203">
        <v>-0.2455357142857143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790</v>
      </c>
      <c r="U35" s="173">
        <v>881</v>
      </c>
      <c r="V35" s="114">
        <v>-0.10329171396140746</v>
      </c>
      <c r="W35" s="133">
        <v>0.04635878176163371</v>
      </c>
      <c r="X35" s="133">
        <v>0.05224146110056926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877</v>
      </c>
      <c r="U36" s="208">
        <v>926</v>
      </c>
      <c r="V36" s="198">
        <v>-0.05291576673866094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539</v>
      </c>
      <c r="U37" s="210">
        <v>424</v>
      </c>
      <c r="V37" s="202">
        <v>0.27122641509433953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276</v>
      </c>
      <c r="U38" s="210">
        <v>296</v>
      </c>
      <c r="V38" s="202">
        <v>-0.06756756756756754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145</v>
      </c>
      <c r="T39" s="110">
        <v>1636</v>
      </c>
      <c r="U39" s="110">
        <v>1256</v>
      </c>
      <c r="V39" s="203">
        <v>0.302547770700637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3328</v>
      </c>
      <c r="U40" s="173">
        <v>2902</v>
      </c>
      <c r="V40" s="114">
        <v>0.1467953135768436</v>
      </c>
      <c r="W40" s="133">
        <v>0.19529370342116073</v>
      </c>
      <c r="X40" s="133">
        <v>0.17208254269449716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412</v>
      </c>
      <c r="U41" s="144">
        <v>328</v>
      </c>
      <c r="V41" s="198">
        <v>0.25609756097560976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206</v>
      </c>
      <c r="U42" s="145">
        <v>170</v>
      </c>
      <c r="V42" s="202">
        <v>0.21176470588235285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128</v>
      </c>
      <c r="U43" s="145">
        <v>76</v>
      </c>
      <c r="V43" s="202">
        <v>0.6842105263157894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145</v>
      </c>
      <c r="T44" s="110">
        <v>190</v>
      </c>
      <c r="U44" s="110">
        <v>192</v>
      </c>
      <c r="V44" s="203">
        <v>-0.01041666666666663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936</v>
      </c>
      <c r="U45" s="173">
        <v>766</v>
      </c>
      <c r="V45" s="114">
        <v>0.22193211488250664</v>
      </c>
      <c r="W45" s="133">
        <v>0.05492635408720146</v>
      </c>
      <c r="X45" s="133">
        <v>0.04542220113851993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129</v>
      </c>
      <c r="U46" s="173">
        <v>130</v>
      </c>
      <c r="V46" s="114">
        <v>-0.007692307692307665</v>
      </c>
      <c r="W46" s="133">
        <v>0.007569978287659175</v>
      </c>
      <c r="X46" s="133">
        <v>0.007708728652751423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17041</v>
      </c>
      <c r="U47" s="173">
        <v>16864</v>
      </c>
      <c r="V47" s="114">
        <v>0.010495730550284632</v>
      </c>
      <c r="W47" s="174">
        <v>0.9999999999999999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>
        <v>1964</v>
      </c>
      <c r="J9" s="9">
        <v>1552</v>
      </c>
      <c r="K9" s="9"/>
      <c r="L9" s="9"/>
      <c r="M9" s="9"/>
      <c r="N9" s="9">
        <v>13240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>
        <v>-0.11531531531531536</v>
      </c>
      <c r="J10" s="97">
        <v>0.135332845647403</v>
      </c>
      <c r="K10" s="97"/>
      <c r="L10" s="97"/>
      <c r="M10" s="97"/>
      <c r="N10" s="221">
        <v>-0.2145696149967372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SEPTEMBER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1552</v>
      </c>
      <c r="C14" s="166">
        <v>1367</v>
      </c>
      <c r="D14" s="167">
        <v>0.135332845647403</v>
      </c>
      <c r="E14" s="166">
        <v>13240</v>
      </c>
      <c r="F14" s="168">
        <v>16857</v>
      </c>
      <c r="G14" s="167">
        <v>-0.2145696149967372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4"/>
      <c r="C1" s="264"/>
      <c r="D1" s="264"/>
      <c r="E1" s="264"/>
      <c r="F1" s="264"/>
      <c r="G1" s="264"/>
      <c r="H1" s="264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5"/>
      <c r="J2" s="265"/>
      <c r="K2" s="265"/>
      <c r="L2" s="265"/>
    </row>
    <row r="3" spans="2:16" ht="24" customHeight="1">
      <c r="B3" s="245" t="s">
        <v>56</v>
      </c>
      <c r="C3" s="240" t="s">
        <v>57</v>
      </c>
      <c r="D3" s="253" t="str">
        <f>'R_MC 2020 rankings'!D3:H3</f>
        <v>January - September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7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3435</v>
      </c>
      <c r="E5" s="178">
        <v>0.25944108761329304</v>
      </c>
      <c r="F5" s="177">
        <v>5224</v>
      </c>
      <c r="G5" s="179">
        <v>0.3099009313638251</v>
      </c>
      <c r="H5" s="169">
        <v>-0.34245788667687593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2341</v>
      </c>
      <c r="E6" s="183">
        <v>0.17681268882175227</v>
      </c>
      <c r="F6" s="182">
        <v>1998</v>
      </c>
      <c r="G6" s="184">
        <v>0.11852642819006941</v>
      </c>
      <c r="H6" s="170">
        <v>0.17167167167167174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143</v>
      </c>
      <c r="D7" s="182">
        <v>1099</v>
      </c>
      <c r="E7" s="183">
        <v>0.0830060422960725</v>
      </c>
      <c r="F7" s="182">
        <v>1538</v>
      </c>
      <c r="G7" s="184">
        <v>0.09123806133950288</v>
      </c>
      <c r="H7" s="170">
        <v>-0.28543563068920674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1078</v>
      </c>
      <c r="E8" s="183">
        <v>0.08141993957703927</v>
      </c>
      <c r="F8" s="182">
        <v>1039</v>
      </c>
      <c r="G8" s="184">
        <v>0.06163611556030136</v>
      </c>
      <c r="H8" s="170">
        <v>0.0375360923965351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656</v>
      </c>
      <c r="E9" s="183">
        <v>0.04954682779456193</v>
      </c>
      <c r="F9" s="182">
        <v>931</v>
      </c>
      <c r="G9" s="216">
        <v>0.05522928160408139</v>
      </c>
      <c r="H9" s="170">
        <v>-0.29538131041890436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93</v>
      </c>
      <c r="D10" s="182">
        <v>355</v>
      </c>
      <c r="E10" s="183">
        <v>0.026812688821752265</v>
      </c>
      <c r="F10" s="182">
        <v>332</v>
      </c>
      <c r="G10" s="216">
        <v>0.019695082161713236</v>
      </c>
      <c r="H10" s="170">
        <v>0.06927710843373491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82</v>
      </c>
      <c r="D11" s="182">
        <v>348</v>
      </c>
      <c r="E11" s="183">
        <v>0.026283987915407855</v>
      </c>
      <c r="F11" s="182">
        <v>700</v>
      </c>
      <c r="G11" s="184">
        <v>0.04152577564216646</v>
      </c>
      <c r="H11" s="170">
        <v>-0.5028571428571429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135</v>
      </c>
      <c r="D12" s="182">
        <v>342</v>
      </c>
      <c r="E12" s="183">
        <v>0.025830815709969788</v>
      </c>
      <c r="F12" s="182">
        <v>196</v>
      </c>
      <c r="G12" s="184">
        <v>0.01162721717980661</v>
      </c>
      <c r="H12" s="170">
        <v>0.7448979591836735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146</v>
      </c>
      <c r="D13" s="182">
        <v>341</v>
      </c>
      <c r="E13" s="183">
        <v>0.025755287009063443</v>
      </c>
      <c r="F13" s="182">
        <v>254</v>
      </c>
      <c r="G13" s="184">
        <v>0.015067924304443259</v>
      </c>
      <c r="H13" s="170">
        <v>0.34251968503937014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144</v>
      </c>
      <c r="D14" s="187">
        <v>335</v>
      </c>
      <c r="E14" s="188">
        <v>0.02530211480362538</v>
      </c>
      <c r="F14" s="187">
        <v>932</v>
      </c>
      <c r="G14" s="189">
        <v>0.05528860414071306</v>
      </c>
      <c r="H14" s="190">
        <v>-0.6405579399141631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10330</v>
      </c>
      <c r="E15" s="117">
        <v>0.7802114803625378</v>
      </c>
      <c r="F15" s="118">
        <v>13144</v>
      </c>
      <c r="G15" s="117">
        <v>0.7797354214866227</v>
      </c>
      <c r="H15" s="119">
        <v>-0.2140900791235545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2910</v>
      </c>
      <c r="E16" s="117">
        <v>0.21978851963746224</v>
      </c>
      <c r="F16" s="118">
        <v>3713</v>
      </c>
      <c r="G16" s="117">
        <v>0.22026457851337722</v>
      </c>
      <c r="H16" s="119">
        <v>-0.21626716940479396</v>
      </c>
      <c r="I16" s="76"/>
      <c r="J16" s="76"/>
      <c r="K16" s="76"/>
    </row>
    <row r="17" spans="2:11" ht="12.75">
      <c r="B17" s="260" t="s">
        <v>64</v>
      </c>
      <c r="C17" s="260"/>
      <c r="D17" s="158">
        <v>13240</v>
      </c>
      <c r="E17" s="171">
        <v>0.9999999999999989</v>
      </c>
      <c r="F17" s="158">
        <v>16857</v>
      </c>
      <c r="G17" s="172">
        <v>0.9999999999999992</v>
      </c>
      <c r="H17" s="157">
        <v>-0.2145696149967372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>
        <v>5859</v>
      </c>
      <c r="J3" s="3">
        <v>4771</v>
      </c>
      <c r="K3" s="3"/>
      <c r="L3" s="3"/>
      <c r="M3" s="3"/>
      <c r="N3" s="3">
        <v>51258</v>
      </c>
      <c r="O3" s="97">
        <v>0.8698264012625363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>
        <v>1182</v>
      </c>
      <c r="J4" s="3">
        <v>953</v>
      </c>
      <c r="K4" s="3"/>
      <c r="L4" s="3"/>
      <c r="M4" s="3"/>
      <c r="N4" s="3">
        <v>7671</v>
      </c>
      <c r="O4" s="97">
        <v>0.13017359873746373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>
        <v>7041</v>
      </c>
      <c r="J5" s="9">
        <v>5724</v>
      </c>
      <c r="K5" s="9"/>
      <c r="L5" s="9"/>
      <c r="M5" s="9"/>
      <c r="N5" s="9">
        <v>58929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>
        <v>-0.2265187300889816</v>
      </c>
      <c r="J6" s="211">
        <v>-0.1870472944184065</v>
      </c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>
        <v>-0.01634534786253139</v>
      </c>
      <c r="J7" s="212">
        <v>0.11731407378489167</v>
      </c>
      <c r="K7" s="212"/>
      <c r="L7" s="212"/>
      <c r="M7" s="212"/>
      <c r="N7" s="212">
        <v>-0.09088244369021903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SEPTEMBER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4771</v>
      </c>
      <c r="C11" s="191">
        <v>4356</v>
      </c>
      <c r="D11" s="192">
        <v>0.09527089072543626</v>
      </c>
      <c r="E11" s="191">
        <v>51258</v>
      </c>
      <c r="F11" s="193">
        <v>56665</v>
      </c>
      <c r="G11" s="192">
        <v>-0.0954204535427513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953</v>
      </c>
      <c r="C12" s="191">
        <v>767</v>
      </c>
      <c r="D12" s="192">
        <v>0.2425032594524119</v>
      </c>
      <c r="E12" s="191">
        <v>7671</v>
      </c>
      <c r="F12" s="193">
        <v>8155</v>
      </c>
      <c r="G12" s="192">
        <v>-0.05935009196811769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5724</v>
      </c>
      <c r="C13" s="191">
        <v>5123</v>
      </c>
      <c r="D13" s="192">
        <v>0.11731407378489167</v>
      </c>
      <c r="E13" s="191">
        <v>58929</v>
      </c>
      <c r="F13" s="191">
        <v>64820</v>
      </c>
      <c r="G13" s="192">
        <v>-0.09088244369021903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>
        <v>2057</v>
      </c>
      <c r="J10" s="65">
        <v>1528</v>
      </c>
      <c r="K10" s="65"/>
      <c r="L10" s="65"/>
      <c r="M10" s="65"/>
      <c r="N10" s="65">
        <v>17041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>
        <v>5859</v>
      </c>
      <c r="J11" s="136">
        <v>4771</v>
      </c>
      <c r="K11" s="136"/>
      <c r="L11" s="136"/>
      <c r="M11" s="136"/>
      <c r="N11" s="136">
        <v>51258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>
        <v>7916</v>
      </c>
      <c r="J12" s="41">
        <v>6299</v>
      </c>
      <c r="K12" s="41"/>
      <c r="L12" s="41"/>
      <c r="M12" s="41"/>
      <c r="N12" s="41">
        <v>68299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>
        <v>0.019183726020342462</v>
      </c>
      <c r="J13" s="154">
        <v>0.12885304659498198</v>
      </c>
      <c r="K13" s="154"/>
      <c r="L13" s="154"/>
      <c r="M13" s="154"/>
      <c r="N13" s="154">
        <v>-0.07112839831903062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>
        <v>0.16149068322981375</v>
      </c>
      <c r="J14" s="154">
        <v>0.24836601307189543</v>
      </c>
      <c r="K14" s="154"/>
      <c r="L14" s="154"/>
      <c r="M14" s="154"/>
      <c r="N14" s="154">
        <v>0.010495730550284632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>
        <v>-0.022848565710473667</v>
      </c>
      <c r="J15" s="154">
        <v>0.09527089072543626</v>
      </c>
      <c r="K15" s="154"/>
      <c r="L15" s="154"/>
      <c r="M15" s="154"/>
      <c r="N15" s="154">
        <v>-0.0954204535427513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>
        <v>0.2598534613441132</v>
      </c>
      <c r="J16" s="154">
        <v>0.2425781870138117</v>
      </c>
      <c r="K16" s="154"/>
      <c r="L16" s="154"/>
      <c r="M16" s="154"/>
      <c r="N16" s="154">
        <v>0.24950584928037015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>
        <v>1964</v>
      </c>
      <c r="J25" s="65">
        <v>1552</v>
      </c>
      <c r="K25" s="65"/>
      <c r="L25" s="65"/>
      <c r="M25" s="65"/>
      <c r="N25" s="65">
        <v>13240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>
        <v>1182</v>
      </c>
      <c r="J26" s="136">
        <v>953</v>
      </c>
      <c r="K26" s="136"/>
      <c r="L26" s="136"/>
      <c r="M26" s="136"/>
      <c r="N26" s="136">
        <v>7671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>
        <v>3146</v>
      </c>
      <c r="J27" s="41">
        <v>2505</v>
      </c>
      <c r="K27" s="41"/>
      <c r="L27" s="41"/>
      <c r="M27" s="41"/>
      <c r="N27" s="41">
        <v>20911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>
        <v>-0.06978119455943232</v>
      </c>
      <c r="J28" s="154">
        <v>0.1738519212746017</v>
      </c>
      <c r="K28" s="154"/>
      <c r="L28" s="154"/>
      <c r="M28" s="154"/>
      <c r="N28" s="154">
        <v>-0.16396129857668318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>
        <v>-0.11531531531531536</v>
      </c>
      <c r="J29" s="154">
        <v>0.135332845647403</v>
      </c>
      <c r="K29" s="154"/>
      <c r="L29" s="154"/>
      <c r="M29" s="154"/>
      <c r="N29" s="154">
        <v>-0.2145696149967372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>
        <v>0.01721170395869187</v>
      </c>
      <c r="J30" s="154">
        <v>0.2425032594524119</v>
      </c>
      <c r="K30" s="154"/>
      <c r="L30" s="154"/>
      <c r="M30" s="154"/>
      <c r="N30" s="154">
        <v>-0.05935009196811769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>
        <v>0.6242848061029879</v>
      </c>
      <c r="J31" s="154">
        <v>0.619560878243513</v>
      </c>
      <c r="K31" s="154"/>
      <c r="L31" s="154"/>
      <c r="M31" s="154"/>
      <c r="N31" s="154">
        <v>0.6331595810817273</v>
      </c>
    </row>
    <row r="34" spans="1:7" ht="30.75" customHeight="1">
      <c r="A34" s="235" t="s">
        <v>4</v>
      </c>
      <c r="B34" s="276" t="str">
        <f>'R_PTW USED 2020vs2019'!B9:C9</f>
        <v>SEPTEMBER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1528</v>
      </c>
      <c r="C36" s="196">
        <v>1224</v>
      </c>
      <c r="D36" s="192">
        <v>0.24836601307189543</v>
      </c>
      <c r="E36" s="196">
        <v>17041</v>
      </c>
      <c r="F36" s="196">
        <v>16864</v>
      </c>
      <c r="G36" s="192">
        <v>0.010495730550284632</v>
      </c>
    </row>
    <row r="37" spans="1:7" ht="15.75" customHeight="1">
      <c r="A37" s="67" t="s">
        <v>41</v>
      </c>
      <c r="B37" s="196">
        <v>4771</v>
      </c>
      <c r="C37" s="196">
        <v>4356</v>
      </c>
      <c r="D37" s="192">
        <v>0.09527089072543626</v>
      </c>
      <c r="E37" s="196">
        <v>51258</v>
      </c>
      <c r="F37" s="196">
        <v>56665</v>
      </c>
      <c r="G37" s="192">
        <v>-0.0954204535427513</v>
      </c>
    </row>
    <row r="38" spans="1:7" ht="15.75" customHeight="1">
      <c r="A38" s="95" t="s">
        <v>5</v>
      </c>
      <c r="B38" s="196">
        <v>6299</v>
      </c>
      <c r="C38" s="196">
        <v>5580</v>
      </c>
      <c r="D38" s="192">
        <v>0.12885304659498198</v>
      </c>
      <c r="E38" s="196">
        <v>68299</v>
      </c>
      <c r="F38" s="196">
        <v>73529</v>
      </c>
      <c r="G38" s="192">
        <v>-0.07112839831903062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SEPTEMBER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1552</v>
      </c>
      <c r="C43" s="196">
        <v>1367</v>
      </c>
      <c r="D43" s="192">
        <v>0.135332845647403</v>
      </c>
      <c r="E43" s="196">
        <v>13240</v>
      </c>
      <c r="F43" s="196">
        <v>16857</v>
      </c>
      <c r="G43" s="192">
        <v>-0.2145696149967372</v>
      </c>
    </row>
    <row r="44" spans="1:7" ht="15.75" customHeight="1">
      <c r="A44" s="67" t="s">
        <v>41</v>
      </c>
      <c r="B44" s="196">
        <v>953</v>
      </c>
      <c r="C44" s="196">
        <v>767</v>
      </c>
      <c r="D44" s="192">
        <v>0.2425032594524119</v>
      </c>
      <c r="E44" s="196">
        <v>7671</v>
      </c>
      <c r="F44" s="196">
        <v>8155</v>
      </c>
      <c r="G44" s="192">
        <v>-0.05935009196811769</v>
      </c>
    </row>
    <row r="45" spans="1:7" ht="15.75" customHeight="1">
      <c r="A45" s="95" t="s">
        <v>5</v>
      </c>
      <c r="B45" s="196">
        <v>2505</v>
      </c>
      <c r="C45" s="196">
        <v>2134</v>
      </c>
      <c r="D45" s="192">
        <v>0.1738519212746017</v>
      </c>
      <c r="E45" s="196">
        <v>20911</v>
      </c>
      <c r="F45" s="196">
        <v>25012</v>
      </c>
      <c r="G45" s="192">
        <v>-0.16396129857668318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2020-10-06T08:36:24Z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